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versitaetstgallen-my.sharepoint.com/personal/christoph_meili_unisg_ch/Documents/Desktop/Christoph_neu_201903/Rotary/Veranstaltungen/Speed-Dating/Speed Dating_2026/Adminstration/"/>
    </mc:Choice>
  </mc:AlternateContent>
  <xr:revisionPtr revIDLastSave="28" documentId="8_{F9FF290A-05B3-4B60-91F2-3868331F9E4B}" xr6:coauthVersionLast="47" xr6:coauthVersionMax="47" xr10:uidLastSave="{90B6B817-3712-4451-98AA-4D213FE2B6ED}"/>
  <bookViews>
    <workbookView xWindow="67080" yWindow="-120" windowWidth="38640" windowHeight="21120" xr2:uid="{2F31122D-6D3A-4FD9-B55D-F3A003684FC7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5" i="1" l="1"/>
  <c r="H45" i="1"/>
  <c r="G45" i="1"/>
  <c r="F45" i="1"/>
  <c r="E45" i="1"/>
  <c r="K43" i="1"/>
  <c r="L43" i="1" s="1"/>
  <c r="M43" i="1" s="1"/>
  <c r="J43" i="1"/>
  <c r="K42" i="1"/>
  <c r="L42" i="1" s="1"/>
  <c r="M42" i="1" s="1"/>
  <c r="J42" i="1"/>
  <c r="K41" i="1"/>
  <c r="L41" i="1" s="1"/>
  <c r="M41" i="1" s="1"/>
  <c r="J41" i="1"/>
  <c r="K40" i="1"/>
  <c r="L40" i="1" s="1"/>
  <c r="M40" i="1" s="1"/>
  <c r="J40" i="1"/>
  <c r="K39" i="1"/>
  <c r="L39" i="1" s="1"/>
  <c r="M39" i="1" s="1"/>
  <c r="J39" i="1"/>
  <c r="K38" i="1"/>
  <c r="L38" i="1" s="1"/>
  <c r="M38" i="1" s="1"/>
  <c r="J38" i="1"/>
  <c r="K37" i="1"/>
  <c r="L37" i="1" s="1"/>
  <c r="M37" i="1" s="1"/>
  <c r="J37" i="1"/>
  <c r="K36" i="1"/>
  <c r="L36" i="1" s="1"/>
  <c r="M36" i="1" s="1"/>
  <c r="J36" i="1"/>
  <c r="K35" i="1"/>
  <c r="L35" i="1" s="1"/>
  <c r="M35" i="1" s="1"/>
  <c r="J35" i="1"/>
  <c r="K34" i="1"/>
  <c r="L34" i="1" s="1"/>
  <c r="M34" i="1" s="1"/>
  <c r="J34" i="1"/>
  <c r="K33" i="1"/>
  <c r="L33" i="1" s="1"/>
  <c r="M33" i="1" s="1"/>
  <c r="J33" i="1"/>
  <c r="K32" i="1"/>
  <c r="L32" i="1" s="1"/>
  <c r="M32" i="1" s="1"/>
  <c r="J32" i="1"/>
  <c r="K31" i="1"/>
  <c r="L31" i="1" s="1"/>
  <c r="M31" i="1" s="1"/>
  <c r="J31" i="1"/>
  <c r="K30" i="1"/>
  <c r="L30" i="1" s="1"/>
  <c r="M30" i="1" s="1"/>
  <c r="J30" i="1"/>
  <c r="K29" i="1"/>
  <c r="L29" i="1" s="1"/>
  <c r="M29" i="1" s="1"/>
  <c r="J29" i="1"/>
  <c r="K28" i="1"/>
  <c r="L28" i="1" s="1"/>
  <c r="M28" i="1" s="1"/>
  <c r="J28" i="1"/>
  <c r="K27" i="1"/>
  <c r="L27" i="1" s="1"/>
  <c r="M27" i="1" s="1"/>
  <c r="J27" i="1"/>
  <c r="K26" i="1"/>
  <c r="L26" i="1" s="1"/>
  <c r="M26" i="1" s="1"/>
  <c r="J26" i="1"/>
  <c r="K25" i="1"/>
  <c r="L25" i="1" s="1"/>
  <c r="M25" i="1" s="1"/>
  <c r="J25" i="1"/>
  <c r="K24" i="1"/>
  <c r="L24" i="1" s="1"/>
  <c r="M24" i="1" s="1"/>
  <c r="J24" i="1"/>
  <c r="K23" i="1"/>
  <c r="L23" i="1" s="1"/>
  <c r="M23" i="1" s="1"/>
  <c r="J23" i="1"/>
  <c r="K22" i="1"/>
  <c r="L22" i="1" s="1"/>
  <c r="M22" i="1" s="1"/>
  <c r="J22" i="1"/>
  <c r="K21" i="1"/>
  <c r="L21" i="1" s="1"/>
  <c r="M21" i="1" s="1"/>
  <c r="J21" i="1"/>
  <c r="K20" i="1"/>
  <c r="L20" i="1" s="1"/>
  <c r="M20" i="1" s="1"/>
  <c r="J20" i="1"/>
  <c r="K19" i="1"/>
  <c r="L19" i="1" s="1"/>
  <c r="M19" i="1" s="1"/>
  <c r="J19" i="1"/>
  <c r="K18" i="1"/>
  <c r="L18" i="1" s="1"/>
  <c r="M18" i="1" s="1"/>
  <c r="J18" i="1"/>
  <c r="K17" i="1"/>
  <c r="L17" i="1" s="1"/>
  <c r="M17" i="1" s="1"/>
  <c r="J17" i="1"/>
  <c r="K16" i="1"/>
  <c r="L16" i="1" s="1"/>
  <c r="M16" i="1" s="1"/>
  <c r="J16" i="1"/>
  <c r="K15" i="1"/>
  <c r="L15" i="1" s="1"/>
  <c r="M15" i="1" s="1"/>
  <c r="J15" i="1"/>
  <c r="K14" i="1"/>
  <c r="L14" i="1" s="1"/>
  <c r="M14" i="1" s="1"/>
  <c r="J14" i="1"/>
  <c r="K13" i="1"/>
  <c r="L13" i="1" s="1"/>
  <c r="M13" i="1" s="1"/>
  <c r="J13" i="1"/>
  <c r="K12" i="1"/>
  <c r="L12" i="1" s="1"/>
  <c r="M12" i="1" s="1"/>
  <c r="J12" i="1"/>
  <c r="K11" i="1"/>
  <c r="L11" i="1" s="1"/>
  <c r="M11" i="1" s="1"/>
  <c r="J11" i="1"/>
  <c r="K10" i="1"/>
  <c r="L10" i="1" s="1"/>
  <c r="M10" i="1" s="1"/>
  <c r="J10" i="1"/>
  <c r="K9" i="1"/>
  <c r="L9" i="1" s="1"/>
  <c r="M9" i="1" s="1"/>
  <c r="J9" i="1"/>
  <c r="K8" i="1"/>
  <c r="L8" i="1" s="1"/>
  <c r="M8" i="1" s="1"/>
  <c r="J8" i="1"/>
  <c r="K7" i="1"/>
  <c r="L7" i="1" s="1"/>
  <c r="M7" i="1" s="1"/>
  <c r="J7" i="1"/>
  <c r="K6" i="1"/>
  <c r="L6" i="1" s="1"/>
  <c r="M6" i="1" s="1"/>
  <c r="J6" i="1"/>
  <c r="K5" i="1"/>
  <c r="L5" i="1" s="1"/>
  <c r="M5" i="1" s="1"/>
  <c r="J5" i="1"/>
  <c r="K4" i="1"/>
  <c r="L4" i="1" s="1"/>
  <c r="M4" i="1" s="1"/>
  <c r="J4" i="1"/>
  <c r="K3" i="1"/>
  <c r="L3" i="1" s="1"/>
  <c r="M3" i="1" s="1"/>
  <c r="J3" i="1"/>
</calcChain>
</file>

<file path=xl/sharedStrings.xml><?xml version="1.0" encoding="utf-8"?>
<sst xmlns="http://schemas.openxmlformats.org/spreadsheetml/2006/main" count="99" uniqueCount="97">
  <si>
    <t>Rot_Nr</t>
  </si>
  <si>
    <t>Rot_Beruf</t>
  </si>
  <si>
    <t>Rot_Name</t>
  </si>
  <si>
    <t>Rot_Anz</t>
  </si>
  <si>
    <t>Runde 1</t>
  </si>
  <si>
    <t>Runde 2</t>
  </si>
  <si>
    <t>Runde 3</t>
  </si>
  <si>
    <t>Runde 4</t>
  </si>
  <si>
    <t>Runde 5</t>
  </si>
  <si>
    <t>Runden Total</t>
  </si>
  <si>
    <t>Max TN</t>
  </si>
  <si>
    <t>Anz Stühle</t>
  </si>
  <si>
    <t>Grösse Tisch</t>
  </si>
  <si>
    <t xml:space="preserve">Apothekerin / Pharmazeutin </t>
  </si>
  <si>
    <t xml:space="preserve">Yvonne Geiger, Nora Haltinner </t>
  </si>
  <si>
    <t>Architekt / Immobilien Entwickler</t>
  </si>
  <si>
    <t xml:space="preserve">Thomas Lehmann, Christian Wick </t>
  </si>
  <si>
    <t>Banker / Finanzexperte</t>
  </si>
  <si>
    <t>Martin Künzler</t>
  </si>
  <si>
    <t>Bauingenieur ETH</t>
  </si>
  <si>
    <t>Stefan Dietz</t>
  </si>
  <si>
    <t>CEO Anlagenbau / Bauindustrie</t>
  </si>
  <si>
    <t>Matthias Luterbacher</t>
  </si>
  <si>
    <t xml:space="preserve">Chefredaktor &amp; Journalist </t>
  </si>
  <si>
    <t xml:space="preserve">Philipp Landmark + Davide De Martis  </t>
  </si>
  <si>
    <t xml:space="preserve">Chemiker / Biotechnologe </t>
  </si>
  <si>
    <t xml:space="preserve">Jan Wössner, Marco Lüchinger </t>
  </si>
  <si>
    <t>Umweltnaturwissenschaftler ETH, Forstingenieur</t>
  </si>
  <si>
    <t>Raphael Lüchinger</t>
  </si>
  <si>
    <t>Geschäftsführer Industrie</t>
  </si>
  <si>
    <t>Markus Nägeli</t>
  </si>
  <si>
    <t>Geschäftsführerin IT-Verband</t>
  </si>
  <si>
    <t>Eva de Salvatore</t>
  </si>
  <si>
    <t xml:space="preserve">Grafiker / Bildender Künstler </t>
  </si>
  <si>
    <t xml:space="preserve">Roland Stieger, Hans Maria Thomann </t>
  </si>
  <si>
    <t>Headhunter / HR-Spezialist</t>
  </si>
  <si>
    <t>Raphael Schönenberger</t>
  </si>
  <si>
    <t>Heilpädagoge / Lehrer</t>
  </si>
  <si>
    <t xml:space="preserve">Lukas Meili </t>
  </si>
  <si>
    <t>Historiker / Geisteswissenschaftler</t>
  </si>
  <si>
    <t>Cornel Dora</t>
  </si>
  <si>
    <t>Juristin HSG / Generalsekretärin</t>
  </si>
  <si>
    <t>Franziska Gschwend</t>
  </si>
  <si>
    <t>Immobilien-Expertin</t>
  </si>
  <si>
    <t>Annina Sproll</t>
  </si>
  <si>
    <t>Investor / Private Equity Manager</t>
  </si>
  <si>
    <t>IT-Unternehmer / KI-Experte</t>
  </si>
  <si>
    <t>Alex Fürer</t>
  </si>
  <si>
    <t xml:space="preserve">Kulturmanager </t>
  </si>
  <si>
    <t>Xoan Castineira</t>
  </si>
  <si>
    <t>Maschinen-Ingenieur ETH</t>
  </si>
  <si>
    <t>Stefan Alther</t>
  </si>
  <si>
    <t xml:space="preserve">Medizin: Chefarzt &amp; Kardiologin </t>
  </si>
  <si>
    <t>Hans Rickli + Isabella Hanka</t>
  </si>
  <si>
    <t>Medizin: Fachchiropraktiker (Dr.med. / selbständig)</t>
  </si>
  <si>
    <t>Martin Merz</t>
  </si>
  <si>
    <t xml:space="preserve">Medizin: Hausärztin (selbständig)  </t>
  </si>
  <si>
    <t>Silvia Faust</t>
  </si>
  <si>
    <t>Medizin: Kinderärztin (selbständig) / Lehrärztin Joint Medical Master HSG</t>
  </si>
  <si>
    <t>Irène Hoigné-Löpfe</t>
  </si>
  <si>
    <t xml:space="preserve">Medizin: Psychiater:in / Psychotherapeut:in </t>
  </si>
  <si>
    <t>Medizin: Zahnarzt</t>
  </si>
  <si>
    <t>Toni Wetzel</t>
  </si>
  <si>
    <t>Musiker / Dirigent / Komponist</t>
  </si>
  <si>
    <t>Rudolf Lutz</t>
  </si>
  <si>
    <t>Personalmanager / Coach</t>
  </si>
  <si>
    <t>Martin Huser</t>
  </si>
  <si>
    <t>Pfarrerin / Polizeiseelsorgerin</t>
  </si>
  <si>
    <t>Andrea Anker</t>
  </si>
  <si>
    <t>Pflegeberufe / Attraktive Langzeitpflege</t>
  </si>
  <si>
    <t xml:space="preserve">Gaby Schmid </t>
  </si>
  <si>
    <t xml:space="preserve">Physiotherapeutin </t>
  </si>
  <si>
    <t>Karin Uffer</t>
  </si>
  <si>
    <t>Psychologin / Psychotherapeutin</t>
  </si>
  <si>
    <t>Rechtsanwältinnen / Notarinnen (selbständig)</t>
  </si>
  <si>
    <t>Rebecca von Rappard, Lisa Vincenz</t>
  </si>
  <si>
    <t xml:space="preserve">Schauspielerin </t>
  </si>
  <si>
    <t>Diana Dengler</t>
  </si>
  <si>
    <t xml:space="preserve">Sozialpädagogin / soziale Arbeit </t>
  </si>
  <si>
    <t>Andrea Trunz (Rot.) &amp; Tamara Graf</t>
  </si>
  <si>
    <t xml:space="preserve">Staatsanwältin / Juristin </t>
  </si>
  <si>
    <t>Petra Hutter, Sofia Zisiadis</t>
  </si>
  <si>
    <t>Stadtrat / Exekutivpolitiker</t>
  </si>
  <si>
    <t>Mathias Gabathuler</t>
  </si>
  <si>
    <t>Talent Scout / HR-Experte</t>
  </si>
  <si>
    <t>Sandro Meier</t>
  </si>
  <si>
    <t xml:space="preserve">Tourismusdirektor &amp; Kauffrau </t>
  </si>
  <si>
    <t>Thomas Kirchhofer, Anina Graf</t>
  </si>
  <si>
    <t>Umweltingenieur ETH</t>
  </si>
  <si>
    <t>David Jud</t>
  </si>
  <si>
    <t>Patrick Schwyter, Christoph Hendrickx</t>
  </si>
  <si>
    <t>Startzeit</t>
  </si>
  <si>
    <t>A. Quarella, Jana Hütter</t>
  </si>
  <si>
    <t>Franziska Gisler &amp; N.N. (wird gesucht)</t>
  </si>
  <si>
    <t>2 Tische</t>
  </si>
  <si>
    <t>Alexander Schenk / Olivia Garcia</t>
  </si>
  <si>
    <t>Polizeiausbildner / Polizistin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</si>
</sst>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/mm&quot; h&quot;;@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Display"/>
      <family val="2"/>
      <scheme val="major"/>
    </font>
    <font>
      <sz val="11"/>
      <color theme="1"/>
      <name val="Aptos Display"/>
      <family val="2"/>
      <scheme val="major"/>
    </font>
    <font>
      <sz val="10"/>
      <color rgb="FF000000"/>
      <name val="Arial"/>
      <family val="2"/>
    </font>
    <font>
      <b/>
      <i/>
      <sz val="10"/>
      <name val="Arial"/>
      <family val="2"/>
    </font>
    <font>
      <sz val="11"/>
      <color rgb="FF0061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medium">
        <color rgb="FFDBDBDB"/>
      </left>
      <right style="medium">
        <color rgb="FFDBDBDB"/>
      </right>
      <top style="medium">
        <color rgb="FFDBDBDB"/>
      </top>
      <bottom style="thick">
        <color rgb="FFC9C9C9"/>
      </bottom>
      <diagonal/>
    </border>
    <border>
      <left style="medium">
        <color rgb="FFDBDBDB"/>
      </left>
      <right style="medium">
        <color rgb="FFDBDBDB"/>
      </right>
      <top/>
      <bottom style="medium">
        <color rgb="FFDBDBDB"/>
      </bottom>
      <diagonal/>
    </border>
  </borders>
  <cellStyleXfs count="2">
    <xf numFmtId="0" fontId="0" fillId="0" borderId="0"/>
    <xf numFmtId="0" fontId="5" fillId="4" borderId="0" applyNumberFormat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left" vertical="center" indent="2"/>
    </xf>
    <xf numFmtId="0" fontId="4" fillId="0" borderId="1" xfId="0" applyFont="1" applyBorder="1" applyAlignment="1">
      <alignment horizontal="left" vertical="center" indent="2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2"/>
    </xf>
    <xf numFmtId="0" fontId="4" fillId="0" borderId="2" xfId="0" applyFont="1" applyBorder="1" applyAlignment="1">
      <alignment horizontal="left" vertical="center" indent="2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5" fillId="4" borderId="0" xfId="1" applyAlignment="1">
      <alignment horizontal="center"/>
    </xf>
  </cellXfs>
  <cellStyles count="2">
    <cellStyle name="Gut" xfId="1" builtinId="26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AC80B-E9A4-4E2E-AF06-EB921707F346}">
  <sheetPr>
    <pageSetUpPr fitToPage="1"/>
  </sheetPr>
  <dimension ref="A1:N45"/>
  <sheetViews>
    <sheetView tabSelected="1" workbookViewId="0">
      <selection activeCell="C34" sqref="C34"/>
    </sheetView>
  </sheetViews>
  <sheetFormatPr baseColWidth="10" defaultRowHeight="14.5" x14ac:dyDescent="0.35"/>
  <cols>
    <col min="1" max="1" width="10.90625" style="10"/>
    <col min="2" max="2" width="45.453125" customWidth="1"/>
    <col min="3" max="3" width="38.6328125" customWidth="1"/>
    <col min="5" max="13" width="10.90625" style="10"/>
  </cols>
  <sheetData>
    <row r="1" spans="1:13" x14ac:dyDescent="0.35">
      <c r="A1" s="8" t="s">
        <v>0</v>
      </c>
      <c r="B1" s="1" t="s">
        <v>1</v>
      </c>
      <c r="C1" s="1" t="s">
        <v>2</v>
      </c>
      <c r="D1" s="1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8" t="s">
        <v>9</v>
      </c>
      <c r="K1" s="8" t="s">
        <v>10</v>
      </c>
      <c r="L1" s="8" t="s">
        <v>11</v>
      </c>
      <c r="M1" s="8" t="s">
        <v>12</v>
      </c>
    </row>
    <row r="2" spans="1:13" ht="15" thickBot="1" x14ac:dyDescent="0.4">
      <c r="A2" s="8"/>
      <c r="B2" s="1"/>
      <c r="C2" s="1"/>
      <c r="D2" s="1" t="s">
        <v>91</v>
      </c>
      <c r="E2" s="13">
        <v>0.41666666666666669</v>
      </c>
      <c r="F2" s="13">
        <v>0.43055555555555558</v>
      </c>
      <c r="G2" s="13">
        <v>0.44444444444444442</v>
      </c>
      <c r="H2" s="13">
        <v>0.45833333333333331</v>
      </c>
      <c r="I2" s="13">
        <v>0.47222222222222227</v>
      </c>
      <c r="J2" s="8"/>
      <c r="K2" s="8"/>
      <c r="L2" s="8"/>
      <c r="M2" s="8"/>
    </row>
    <row r="3" spans="1:13" ht="15" thickBot="1" x14ac:dyDescent="0.4">
      <c r="A3" s="11">
        <v>1</v>
      </c>
      <c r="B3" s="2" t="s">
        <v>13</v>
      </c>
      <c r="C3" s="3" t="s">
        <v>14</v>
      </c>
      <c r="D3" s="4">
        <v>2</v>
      </c>
      <c r="E3" s="9">
        <v>5</v>
      </c>
      <c r="F3" s="9">
        <v>3</v>
      </c>
      <c r="G3" s="9">
        <v>4</v>
      </c>
      <c r="H3" s="9">
        <v>2</v>
      </c>
      <c r="I3" s="9">
        <v>2</v>
      </c>
      <c r="J3" s="15">
        <f t="shared" ref="J3:J43" si="0">SUM(E3:I3)</f>
        <v>16</v>
      </c>
      <c r="K3" s="9">
        <f t="shared" ref="K3:K43" si="1">MAX(E3:I3)</f>
        <v>5</v>
      </c>
      <c r="L3" s="9">
        <f t="shared" ref="L3:L43" si="2">SUM(K3,D3)</f>
        <v>7</v>
      </c>
      <c r="M3" s="9" t="str">
        <f>IF(L3&gt;5,"gross","")</f>
        <v>gross</v>
      </c>
    </row>
    <row r="4" spans="1:13" ht="15.5" thickTop="1" thickBot="1" x14ac:dyDescent="0.4">
      <c r="A4" s="11">
        <v>2</v>
      </c>
      <c r="B4" s="5" t="s">
        <v>15</v>
      </c>
      <c r="C4" s="6" t="s">
        <v>16</v>
      </c>
      <c r="D4" s="7">
        <v>2</v>
      </c>
      <c r="E4" s="9">
        <v>5</v>
      </c>
      <c r="F4" s="9">
        <v>4</v>
      </c>
      <c r="G4" s="9">
        <v>3</v>
      </c>
      <c r="H4" s="9">
        <v>4</v>
      </c>
      <c r="I4" s="9">
        <v>3</v>
      </c>
      <c r="J4" s="15">
        <f t="shared" si="0"/>
        <v>19</v>
      </c>
      <c r="K4" s="9">
        <f t="shared" si="1"/>
        <v>5</v>
      </c>
      <c r="L4" s="9">
        <f t="shared" si="2"/>
        <v>7</v>
      </c>
      <c r="M4" s="9" t="str">
        <f t="shared" ref="M4:M43" si="3">IF(L4&gt;5,"gross","")</f>
        <v>gross</v>
      </c>
    </row>
    <row r="5" spans="1:13" ht="15" thickBot="1" x14ac:dyDescent="0.4">
      <c r="A5" s="11">
        <v>3</v>
      </c>
      <c r="B5" s="5" t="s">
        <v>17</v>
      </c>
      <c r="C5" s="6" t="s">
        <v>18</v>
      </c>
      <c r="D5" s="7">
        <v>1</v>
      </c>
      <c r="E5" s="9">
        <v>8</v>
      </c>
      <c r="F5" s="9">
        <v>6</v>
      </c>
      <c r="G5" s="9">
        <v>6</v>
      </c>
      <c r="H5" s="9">
        <v>4</v>
      </c>
      <c r="I5" s="9">
        <v>5</v>
      </c>
      <c r="J5" s="15">
        <f t="shared" si="0"/>
        <v>29</v>
      </c>
      <c r="K5" s="9">
        <f t="shared" si="1"/>
        <v>8</v>
      </c>
      <c r="L5" s="9">
        <f t="shared" si="2"/>
        <v>9</v>
      </c>
      <c r="M5" s="9" t="str">
        <f t="shared" si="3"/>
        <v>gross</v>
      </c>
    </row>
    <row r="6" spans="1:13" ht="15" thickBot="1" x14ac:dyDescent="0.4">
      <c r="A6" s="11">
        <v>4</v>
      </c>
      <c r="B6" s="5" t="s">
        <v>19</v>
      </c>
      <c r="C6" s="6" t="s">
        <v>20</v>
      </c>
      <c r="D6" s="7">
        <v>1</v>
      </c>
      <c r="E6" s="9">
        <v>0</v>
      </c>
      <c r="F6" s="9">
        <v>0</v>
      </c>
      <c r="G6" s="9">
        <v>5</v>
      </c>
      <c r="H6" s="9">
        <v>3</v>
      </c>
      <c r="I6" s="9">
        <v>3</v>
      </c>
      <c r="J6" s="15">
        <f t="shared" si="0"/>
        <v>11</v>
      </c>
      <c r="K6" s="9">
        <f t="shared" si="1"/>
        <v>5</v>
      </c>
      <c r="L6" s="9">
        <f t="shared" si="2"/>
        <v>6</v>
      </c>
      <c r="M6" s="9" t="str">
        <f t="shared" si="3"/>
        <v>gross</v>
      </c>
    </row>
    <row r="7" spans="1:13" ht="15" thickBot="1" x14ac:dyDescent="0.4">
      <c r="A7" s="11">
        <v>5</v>
      </c>
      <c r="B7" s="5" t="s">
        <v>21</v>
      </c>
      <c r="C7" s="6" t="s">
        <v>22</v>
      </c>
      <c r="D7" s="7">
        <v>1</v>
      </c>
      <c r="E7" s="9">
        <v>0</v>
      </c>
      <c r="F7" s="9">
        <v>0</v>
      </c>
      <c r="G7" s="9">
        <v>4</v>
      </c>
      <c r="H7" s="9">
        <v>3</v>
      </c>
      <c r="I7" s="9">
        <v>2</v>
      </c>
      <c r="J7" s="15">
        <f t="shared" si="0"/>
        <v>9</v>
      </c>
      <c r="K7" s="9">
        <f t="shared" si="1"/>
        <v>4</v>
      </c>
      <c r="L7" s="9">
        <f t="shared" si="2"/>
        <v>5</v>
      </c>
      <c r="M7" s="9" t="str">
        <f t="shared" si="3"/>
        <v/>
      </c>
    </row>
    <row r="8" spans="1:13" ht="15" thickBot="1" x14ac:dyDescent="0.4">
      <c r="A8" s="11">
        <v>6</v>
      </c>
      <c r="B8" s="5" t="s">
        <v>23</v>
      </c>
      <c r="C8" s="6" t="s">
        <v>24</v>
      </c>
      <c r="D8" s="7">
        <v>2</v>
      </c>
      <c r="E8" s="9">
        <v>5</v>
      </c>
      <c r="F8" s="9">
        <v>4</v>
      </c>
      <c r="G8" s="9">
        <v>2</v>
      </c>
      <c r="H8" s="9">
        <v>3</v>
      </c>
      <c r="I8" s="9">
        <v>1</v>
      </c>
      <c r="J8" s="15">
        <f t="shared" si="0"/>
        <v>15</v>
      </c>
      <c r="K8" s="9">
        <f t="shared" si="1"/>
        <v>5</v>
      </c>
      <c r="L8" s="9">
        <f t="shared" si="2"/>
        <v>7</v>
      </c>
      <c r="M8" s="9" t="str">
        <f t="shared" si="3"/>
        <v>gross</v>
      </c>
    </row>
    <row r="9" spans="1:13" ht="15" thickBot="1" x14ac:dyDescent="0.4">
      <c r="A9" s="11">
        <v>7</v>
      </c>
      <c r="B9" s="5" t="s">
        <v>25</v>
      </c>
      <c r="C9" s="6" t="s">
        <v>26</v>
      </c>
      <c r="D9" s="7">
        <v>2</v>
      </c>
      <c r="E9" s="9">
        <v>5</v>
      </c>
      <c r="F9" s="9">
        <v>7</v>
      </c>
      <c r="G9" s="9">
        <v>5</v>
      </c>
      <c r="H9" s="9">
        <v>3</v>
      </c>
      <c r="I9" s="9">
        <v>5</v>
      </c>
      <c r="J9" s="15">
        <f t="shared" si="0"/>
        <v>25</v>
      </c>
      <c r="K9" s="9">
        <f t="shared" si="1"/>
        <v>7</v>
      </c>
      <c r="L9" s="9">
        <f t="shared" si="2"/>
        <v>9</v>
      </c>
      <c r="M9" s="9" t="str">
        <f t="shared" si="3"/>
        <v>gross</v>
      </c>
    </row>
    <row r="10" spans="1:13" ht="15" thickBot="1" x14ac:dyDescent="0.4">
      <c r="A10" s="11">
        <v>8</v>
      </c>
      <c r="B10" s="5" t="s">
        <v>27</v>
      </c>
      <c r="C10" s="6" t="s">
        <v>28</v>
      </c>
      <c r="D10" s="7">
        <v>1</v>
      </c>
      <c r="E10" s="9">
        <v>0</v>
      </c>
      <c r="F10" s="9">
        <v>0</v>
      </c>
      <c r="G10" s="9">
        <v>5</v>
      </c>
      <c r="H10" s="9">
        <v>2</v>
      </c>
      <c r="I10" s="9">
        <v>2</v>
      </c>
      <c r="J10" s="15">
        <f t="shared" si="0"/>
        <v>9</v>
      </c>
      <c r="K10" s="9">
        <f t="shared" si="1"/>
        <v>5</v>
      </c>
      <c r="L10" s="9">
        <f t="shared" si="2"/>
        <v>6</v>
      </c>
      <c r="M10" s="9" t="str">
        <f>IF(L10&gt;5,"gross","")</f>
        <v>gross</v>
      </c>
    </row>
    <row r="11" spans="1:13" ht="15" thickBot="1" x14ac:dyDescent="0.4">
      <c r="A11" s="11">
        <v>9</v>
      </c>
      <c r="B11" s="5" t="s">
        <v>29</v>
      </c>
      <c r="C11" s="6" t="s">
        <v>30</v>
      </c>
      <c r="D11" s="7">
        <v>1</v>
      </c>
      <c r="E11" s="9">
        <v>0</v>
      </c>
      <c r="F11" s="9">
        <v>0</v>
      </c>
      <c r="G11" s="9">
        <v>0</v>
      </c>
      <c r="H11" s="9">
        <v>4</v>
      </c>
      <c r="I11" s="9">
        <v>3</v>
      </c>
      <c r="J11" s="15">
        <f t="shared" si="0"/>
        <v>7</v>
      </c>
      <c r="K11" s="9">
        <f t="shared" si="1"/>
        <v>4</v>
      </c>
      <c r="L11" s="9">
        <f t="shared" si="2"/>
        <v>5</v>
      </c>
      <c r="M11" s="9" t="str">
        <f t="shared" si="3"/>
        <v/>
      </c>
    </row>
    <row r="12" spans="1:13" ht="15" thickBot="1" x14ac:dyDescent="0.4">
      <c r="A12" s="11">
        <v>10</v>
      </c>
      <c r="B12" s="5" t="s">
        <v>31</v>
      </c>
      <c r="C12" s="6" t="s">
        <v>32</v>
      </c>
      <c r="D12" s="7">
        <v>1</v>
      </c>
      <c r="E12" s="9">
        <v>0</v>
      </c>
      <c r="F12" s="9">
        <v>0</v>
      </c>
      <c r="G12" s="9">
        <v>0</v>
      </c>
      <c r="H12" s="9">
        <v>4</v>
      </c>
      <c r="I12" s="9">
        <v>2</v>
      </c>
      <c r="J12" s="15">
        <f t="shared" si="0"/>
        <v>6</v>
      </c>
      <c r="K12" s="9">
        <f t="shared" si="1"/>
        <v>4</v>
      </c>
      <c r="L12" s="9">
        <f t="shared" si="2"/>
        <v>5</v>
      </c>
      <c r="M12" s="9" t="str">
        <f t="shared" si="3"/>
        <v/>
      </c>
    </row>
    <row r="13" spans="1:13" ht="15" thickBot="1" x14ac:dyDescent="0.4">
      <c r="A13" s="11">
        <v>11</v>
      </c>
      <c r="B13" s="5" t="s">
        <v>33</v>
      </c>
      <c r="C13" s="6" t="s">
        <v>34</v>
      </c>
      <c r="D13" s="7">
        <v>2</v>
      </c>
      <c r="E13" s="9">
        <v>0</v>
      </c>
      <c r="F13" s="9">
        <v>0</v>
      </c>
      <c r="G13" s="9">
        <v>0</v>
      </c>
      <c r="H13" s="9">
        <v>4</v>
      </c>
      <c r="I13" s="9">
        <v>4</v>
      </c>
      <c r="J13" s="15">
        <f t="shared" si="0"/>
        <v>8</v>
      </c>
      <c r="K13" s="9">
        <f t="shared" si="1"/>
        <v>4</v>
      </c>
      <c r="L13" s="9">
        <f t="shared" si="2"/>
        <v>6</v>
      </c>
      <c r="M13" s="9" t="str">
        <f>IF(L13&gt;5,"gross","")</f>
        <v>gross</v>
      </c>
    </row>
    <row r="14" spans="1:13" ht="15" thickBot="1" x14ac:dyDescent="0.4">
      <c r="A14" s="11">
        <v>12</v>
      </c>
      <c r="B14" s="5" t="s">
        <v>35</v>
      </c>
      <c r="C14" s="6" t="s">
        <v>36</v>
      </c>
      <c r="D14" s="7">
        <v>1</v>
      </c>
      <c r="E14" s="9">
        <v>0</v>
      </c>
      <c r="F14" s="9">
        <v>0</v>
      </c>
      <c r="G14" s="9">
        <v>6</v>
      </c>
      <c r="H14" s="9">
        <v>3</v>
      </c>
      <c r="I14" s="9">
        <v>2</v>
      </c>
      <c r="J14" s="15">
        <f t="shared" si="0"/>
        <v>11</v>
      </c>
      <c r="K14" s="9">
        <f t="shared" si="1"/>
        <v>6</v>
      </c>
      <c r="L14" s="9">
        <f t="shared" si="2"/>
        <v>7</v>
      </c>
      <c r="M14" s="9" t="str">
        <f t="shared" si="3"/>
        <v>gross</v>
      </c>
    </row>
    <row r="15" spans="1:13" ht="15" thickBot="1" x14ac:dyDescent="0.4">
      <c r="A15" s="11">
        <v>13</v>
      </c>
      <c r="B15" s="5" t="s">
        <v>37</v>
      </c>
      <c r="C15" s="6" t="s">
        <v>38</v>
      </c>
      <c r="D15" s="7">
        <v>1</v>
      </c>
      <c r="E15" s="9">
        <v>6</v>
      </c>
      <c r="F15" s="9">
        <v>9</v>
      </c>
      <c r="G15" s="9">
        <v>5</v>
      </c>
      <c r="H15" s="9">
        <v>5</v>
      </c>
      <c r="I15" s="9">
        <v>5</v>
      </c>
      <c r="J15" s="15">
        <f t="shared" si="0"/>
        <v>30</v>
      </c>
      <c r="K15" s="9">
        <f t="shared" si="1"/>
        <v>9</v>
      </c>
      <c r="L15" s="9">
        <f t="shared" si="2"/>
        <v>10</v>
      </c>
      <c r="M15" s="9" t="str">
        <f t="shared" si="3"/>
        <v>gross</v>
      </c>
    </row>
    <row r="16" spans="1:13" ht="15" thickBot="1" x14ac:dyDescent="0.4">
      <c r="A16" s="11">
        <v>14</v>
      </c>
      <c r="B16" s="5" t="s">
        <v>39</v>
      </c>
      <c r="C16" s="6" t="s">
        <v>40</v>
      </c>
      <c r="D16" s="7">
        <v>1</v>
      </c>
      <c r="E16" s="9">
        <v>4</v>
      </c>
      <c r="F16" s="9">
        <v>5</v>
      </c>
      <c r="G16" s="9">
        <v>3</v>
      </c>
      <c r="H16" s="9">
        <v>5</v>
      </c>
      <c r="I16" s="9">
        <v>2</v>
      </c>
      <c r="J16" s="15">
        <f t="shared" si="0"/>
        <v>19</v>
      </c>
      <c r="K16" s="9">
        <f t="shared" si="1"/>
        <v>5</v>
      </c>
      <c r="L16" s="9">
        <f t="shared" si="2"/>
        <v>6</v>
      </c>
      <c r="M16" s="9" t="str">
        <f t="shared" si="3"/>
        <v>gross</v>
      </c>
    </row>
    <row r="17" spans="1:13" ht="15" thickBot="1" x14ac:dyDescent="0.4">
      <c r="A17" s="11">
        <v>15</v>
      </c>
      <c r="B17" s="5" t="s">
        <v>41</v>
      </c>
      <c r="C17" s="6" t="s">
        <v>42</v>
      </c>
      <c r="D17" s="7">
        <v>1</v>
      </c>
      <c r="E17" s="9">
        <v>0</v>
      </c>
      <c r="F17" s="9">
        <v>5</v>
      </c>
      <c r="G17" s="9">
        <v>2</v>
      </c>
      <c r="H17" s="9">
        <v>3</v>
      </c>
      <c r="I17" s="9">
        <v>2</v>
      </c>
      <c r="J17" s="15">
        <f t="shared" si="0"/>
        <v>12</v>
      </c>
      <c r="K17" s="9">
        <f t="shared" si="1"/>
        <v>5</v>
      </c>
      <c r="L17" s="9">
        <f t="shared" si="2"/>
        <v>6</v>
      </c>
      <c r="M17" s="9" t="str">
        <f t="shared" si="3"/>
        <v>gross</v>
      </c>
    </row>
    <row r="18" spans="1:13" ht="15" thickBot="1" x14ac:dyDescent="0.4">
      <c r="A18" s="11">
        <v>16</v>
      </c>
      <c r="B18" s="5" t="s">
        <v>43</v>
      </c>
      <c r="C18" s="6" t="s">
        <v>44</v>
      </c>
      <c r="D18" s="7">
        <v>1</v>
      </c>
      <c r="E18" s="9">
        <v>9</v>
      </c>
      <c r="F18" s="9">
        <v>11</v>
      </c>
      <c r="G18" s="9">
        <v>7</v>
      </c>
      <c r="H18" s="9">
        <v>2</v>
      </c>
      <c r="I18" s="9">
        <v>6</v>
      </c>
      <c r="J18" s="15">
        <f t="shared" si="0"/>
        <v>35</v>
      </c>
      <c r="K18" s="9">
        <f t="shared" si="1"/>
        <v>11</v>
      </c>
      <c r="L18" s="9">
        <f t="shared" si="2"/>
        <v>12</v>
      </c>
      <c r="M18" s="9" t="str">
        <f t="shared" si="3"/>
        <v>gross</v>
      </c>
    </row>
    <row r="19" spans="1:13" ht="15" thickBot="1" x14ac:dyDescent="0.4">
      <c r="A19" s="11">
        <v>17</v>
      </c>
      <c r="B19" s="5" t="s">
        <v>45</v>
      </c>
      <c r="C19" s="6" t="s">
        <v>90</v>
      </c>
      <c r="D19" s="7">
        <v>1</v>
      </c>
      <c r="E19" s="9">
        <v>10</v>
      </c>
      <c r="F19" s="9">
        <v>7</v>
      </c>
      <c r="G19" s="9">
        <v>7</v>
      </c>
      <c r="H19" s="9">
        <v>6</v>
      </c>
      <c r="I19" s="9">
        <v>3</v>
      </c>
      <c r="J19" s="15">
        <f t="shared" si="0"/>
        <v>33</v>
      </c>
      <c r="K19" s="9">
        <f t="shared" si="1"/>
        <v>10</v>
      </c>
      <c r="L19" s="9">
        <f t="shared" si="2"/>
        <v>11</v>
      </c>
      <c r="M19" s="9" t="str">
        <f t="shared" si="3"/>
        <v>gross</v>
      </c>
    </row>
    <row r="20" spans="1:13" ht="15" thickBot="1" x14ac:dyDescent="0.4">
      <c r="A20" s="11">
        <v>18</v>
      </c>
      <c r="B20" s="5" t="s">
        <v>46</v>
      </c>
      <c r="C20" s="6" t="s">
        <v>47</v>
      </c>
      <c r="D20" s="7">
        <v>1</v>
      </c>
      <c r="E20" s="9">
        <v>0</v>
      </c>
      <c r="F20" s="9">
        <v>4</v>
      </c>
      <c r="G20" s="9">
        <v>3</v>
      </c>
      <c r="H20" s="9">
        <v>2</v>
      </c>
      <c r="I20" s="9">
        <v>4</v>
      </c>
      <c r="J20" s="15">
        <f t="shared" si="0"/>
        <v>13</v>
      </c>
      <c r="K20" s="9">
        <f t="shared" si="1"/>
        <v>4</v>
      </c>
      <c r="L20" s="9">
        <f t="shared" si="2"/>
        <v>5</v>
      </c>
      <c r="M20" s="9" t="str">
        <f t="shared" si="3"/>
        <v/>
      </c>
    </row>
    <row r="21" spans="1:13" ht="15" thickBot="1" x14ac:dyDescent="0.4">
      <c r="A21" s="11">
        <v>19</v>
      </c>
      <c r="B21" s="5" t="s">
        <v>48</v>
      </c>
      <c r="C21" s="6" t="s">
        <v>49</v>
      </c>
      <c r="D21" s="7">
        <v>1</v>
      </c>
      <c r="E21" s="9">
        <v>0</v>
      </c>
      <c r="F21" s="9">
        <v>0</v>
      </c>
      <c r="G21" s="9">
        <v>0</v>
      </c>
      <c r="H21" s="9">
        <v>0</v>
      </c>
      <c r="I21" s="9">
        <v>5</v>
      </c>
      <c r="J21" s="15">
        <f t="shared" si="0"/>
        <v>5</v>
      </c>
      <c r="K21" s="9">
        <f t="shared" si="1"/>
        <v>5</v>
      </c>
      <c r="L21" s="9">
        <f t="shared" si="2"/>
        <v>6</v>
      </c>
      <c r="M21" s="9" t="str">
        <f t="shared" si="3"/>
        <v>gross</v>
      </c>
    </row>
    <row r="22" spans="1:13" ht="15" thickBot="1" x14ac:dyDescent="0.4">
      <c r="A22" s="11">
        <v>20</v>
      </c>
      <c r="B22" s="5" t="s">
        <v>50</v>
      </c>
      <c r="C22" s="6" t="s">
        <v>51</v>
      </c>
      <c r="D22" s="7">
        <v>1</v>
      </c>
      <c r="E22" s="9">
        <v>3</v>
      </c>
      <c r="F22" s="9">
        <v>4</v>
      </c>
      <c r="G22" s="9">
        <v>2</v>
      </c>
      <c r="H22" s="9">
        <v>3</v>
      </c>
      <c r="I22" s="9">
        <v>2</v>
      </c>
      <c r="J22" s="15">
        <f t="shared" si="0"/>
        <v>14</v>
      </c>
      <c r="K22" s="9">
        <f t="shared" si="1"/>
        <v>4</v>
      </c>
      <c r="L22" s="9">
        <f t="shared" si="2"/>
        <v>5</v>
      </c>
      <c r="M22" s="9" t="str">
        <f t="shared" si="3"/>
        <v/>
      </c>
    </row>
    <row r="23" spans="1:13" ht="15" thickBot="1" x14ac:dyDescent="0.4">
      <c r="A23" s="11">
        <v>21</v>
      </c>
      <c r="B23" s="5" t="s">
        <v>52</v>
      </c>
      <c r="C23" s="6" t="s">
        <v>53</v>
      </c>
      <c r="D23" s="7">
        <v>2</v>
      </c>
      <c r="E23" s="9">
        <v>11</v>
      </c>
      <c r="F23" s="9">
        <v>8</v>
      </c>
      <c r="G23" s="9">
        <v>5</v>
      </c>
      <c r="H23" s="9">
        <v>7</v>
      </c>
      <c r="I23" s="9">
        <v>7</v>
      </c>
      <c r="J23" s="15">
        <f t="shared" si="0"/>
        <v>38</v>
      </c>
      <c r="K23" s="9">
        <f t="shared" si="1"/>
        <v>11</v>
      </c>
      <c r="L23" s="9">
        <f t="shared" si="2"/>
        <v>13</v>
      </c>
      <c r="M23" s="9" t="str">
        <f t="shared" si="3"/>
        <v>gross</v>
      </c>
    </row>
    <row r="24" spans="1:13" ht="15" thickBot="1" x14ac:dyDescent="0.4">
      <c r="A24" s="11">
        <v>22</v>
      </c>
      <c r="B24" s="5" t="s">
        <v>54</v>
      </c>
      <c r="C24" s="6" t="s">
        <v>55</v>
      </c>
      <c r="D24" s="7">
        <v>1</v>
      </c>
      <c r="E24" s="9">
        <v>0</v>
      </c>
      <c r="F24" s="9">
        <v>0</v>
      </c>
      <c r="G24" s="9">
        <v>0</v>
      </c>
      <c r="H24" s="9">
        <v>0</v>
      </c>
      <c r="I24" s="9">
        <v>5</v>
      </c>
      <c r="J24" s="15">
        <f t="shared" si="0"/>
        <v>5</v>
      </c>
      <c r="K24" s="9">
        <f t="shared" si="1"/>
        <v>5</v>
      </c>
      <c r="L24" s="9">
        <f t="shared" si="2"/>
        <v>6</v>
      </c>
      <c r="M24" s="9" t="str">
        <f t="shared" si="3"/>
        <v>gross</v>
      </c>
    </row>
    <row r="25" spans="1:13" ht="15" thickBot="1" x14ac:dyDescent="0.4">
      <c r="A25" s="11">
        <v>23</v>
      </c>
      <c r="B25" s="5" t="s">
        <v>56</v>
      </c>
      <c r="C25" s="6" t="s">
        <v>57</v>
      </c>
      <c r="D25" s="7">
        <v>1</v>
      </c>
      <c r="E25" s="9">
        <v>5</v>
      </c>
      <c r="F25" s="9">
        <v>4</v>
      </c>
      <c r="G25" s="9">
        <v>2</v>
      </c>
      <c r="H25" s="9">
        <v>3</v>
      </c>
      <c r="I25" s="9">
        <v>3</v>
      </c>
      <c r="J25" s="15">
        <f t="shared" si="0"/>
        <v>17</v>
      </c>
      <c r="K25" s="9">
        <f t="shared" si="1"/>
        <v>5</v>
      </c>
      <c r="L25" s="9">
        <f t="shared" si="2"/>
        <v>6</v>
      </c>
      <c r="M25" s="9" t="str">
        <f t="shared" si="3"/>
        <v>gross</v>
      </c>
    </row>
    <row r="26" spans="1:13" ht="15" thickBot="1" x14ac:dyDescent="0.4">
      <c r="A26" s="11">
        <v>24</v>
      </c>
      <c r="B26" s="5" t="s">
        <v>58</v>
      </c>
      <c r="C26" s="6" t="s">
        <v>59</v>
      </c>
      <c r="D26" s="7">
        <v>1</v>
      </c>
      <c r="E26" s="9">
        <v>5</v>
      </c>
      <c r="F26" s="9">
        <v>6</v>
      </c>
      <c r="G26" s="9">
        <v>5</v>
      </c>
      <c r="H26" s="9">
        <v>5</v>
      </c>
      <c r="I26" s="9">
        <v>4</v>
      </c>
      <c r="J26" s="15">
        <f t="shared" si="0"/>
        <v>25</v>
      </c>
      <c r="K26" s="9">
        <f t="shared" si="1"/>
        <v>6</v>
      </c>
      <c r="L26" s="9">
        <f t="shared" si="2"/>
        <v>7</v>
      </c>
      <c r="M26" s="9" t="str">
        <f t="shared" si="3"/>
        <v>gross</v>
      </c>
    </row>
    <row r="27" spans="1:13" ht="15" thickBot="1" x14ac:dyDescent="0.4">
      <c r="A27" s="11">
        <v>25</v>
      </c>
      <c r="B27" s="5" t="s">
        <v>60</v>
      </c>
      <c r="C27" s="6" t="s">
        <v>92</v>
      </c>
      <c r="D27" s="7">
        <v>2</v>
      </c>
      <c r="E27" s="9">
        <v>5</v>
      </c>
      <c r="F27" s="9">
        <v>4</v>
      </c>
      <c r="G27" s="9">
        <v>4</v>
      </c>
      <c r="H27" s="9">
        <v>5</v>
      </c>
      <c r="I27" s="9">
        <v>4</v>
      </c>
      <c r="J27" s="15">
        <f t="shared" si="0"/>
        <v>22</v>
      </c>
      <c r="K27" s="9">
        <f t="shared" si="1"/>
        <v>5</v>
      </c>
      <c r="L27" s="9">
        <f t="shared" si="2"/>
        <v>7</v>
      </c>
      <c r="M27" s="9" t="str">
        <f t="shared" si="3"/>
        <v>gross</v>
      </c>
    </row>
    <row r="28" spans="1:13" ht="15" thickBot="1" x14ac:dyDescent="0.4">
      <c r="A28" s="11">
        <v>26</v>
      </c>
      <c r="B28" s="5" t="s">
        <v>61</v>
      </c>
      <c r="C28" s="6" t="s">
        <v>62</v>
      </c>
      <c r="D28" s="7">
        <v>1</v>
      </c>
      <c r="E28" s="9">
        <v>0</v>
      </c>
      <c r="F28" s="9">
        <v>0</v>
      </c>
      <c r="G28" s="9">
        <v>0</v>
      </c>
      <c r="H28" s="9">
        <v>4</v>
      </c>
      <c r="I28" s="9">
        <v>4</v>
      </c>
      <c r="J28" s="15">
        <f t="shared" si="0"/>
        <v>8</v>
      </c>
      <c r="K28" s="9">
        <f t="shared" si="1"/>
        <v>4</v>
      </c>
      <c r="L28" s="9">
        <f t="shared" si="2"/>
        <v>5</v>
      </c>
      <c r="M28" s="9" t="str">
        <f t="shared" si="3"/>
        <v/>
      </c>
    </row>
    <row r="29" spans="1:13" ht="15" thickBot="1" x14ac:dyDescent="0.4">
      <c r="A29" s="11">
        <v>27</v>
      </c>
      <c r="B29" s="5" t="s">
        <v>63</v>
      </c>
      <c r="C29" s="6" t="s">
        <v>64</v>
      </c>
      <c r="D29" s="7">
        <v>1</v>
      </c>
      <c r="E29" s="9">
        <v>0</v>
      </c>
      <c r="F29" s="9">
        <v>0</v>
      </c>
      <c r="G29" s="9">
        <v>0</v>
      </c>
      <c r="H29" s="9">
        <v>6</v>
      </c>
      <c r="I29" s="9">
        <v>0</v>
      </c>
      <c r="J29" s="15">
        <f t="shared" si="0"/>
        <v>6</v>
      </c>
      <c r="K29" s="9">
        <f t="shared" si="1"/>
        <v>6</v>
      </c>
      <c r="L29" s="9">
        <f t="shared" si="2"/>
        <v>7</v>
      </c>
      <c r="M29" s="9" t="str">
        <f t="shared" si="3"/>
        <v>gross</v>
      </c>
    </row>
    <row r="30" spans="1:13" ht="15" thickBot="1" x14ac:dyDescent="0.4">
      <c r="A30" s="11">
        <v>28</v>
      </c>
      <c r="B30" s="5" t="s">
        <v>65</v>
      </c>
      <c r="C30" s="6" t="s">
        <v>66</v>
      </c>
      <c r="D30" s="7">
        <v>1</v>
      </c>
      <c r="E30" s="9">
        <v>0</v>
      </c>
      <c r="F30" s="9">
        <v>0</v>
      </c>
      <c r="G30" s="9">
        <v>6</v>
      </c>
      <c r="H30" s="9">
        <v>1</v>
      </c>
      <c r="I30" s="9">
        <v>2</v>
      </c>
      <c r="J30" s="15">
        <f t="shared" si="0"/>
        <v>9</v>
      </c>
      <c r="K30" s="9">
        <f t="shared" si="1"/>
        <v>6</v>
      </c>
      <c r="L30" s="9">
        <f t="shared" si="2"/>
        <v>7</v>
      </c>
      <c r="M30" s="9" t="str">
        <f t="shared" si="3"/>
        <v>gross</v>
      </c>
    </row>
    <row r="31" spans="1:13" ht="15" thickBot="1" x14ac:dyDescent="0.4">
      <c r="A31" s="11">
        <v>29</v>
      </c>
      <c r="B31" s="5" t="s">
        <v>67</v>
      </c>
      <c r="C31" s="6" t="s">
        <v>68</v>
      </c>
      <c r="D31" s="7">
        <v>1</v>
      </c>
      <c r="E31" s="9">
        <v>0</v>
      </c>
      <c r="F31" s="9">
        <v>0</v>
      </c>
      <c r="G31" s="9">
        <v>0</v>
      </c>
      <c r="H31" s="9">
        <v>0</v>
      </c>
      <c r="I31" s="9">
        <v>2</v>
      </c>
      <c r="J31" s="15">
        <f t="shared" si="0"/>
        <v>2</v>
      </c>
      <c r="K31" s="9">
        <f t="shared" si="1"/>
        <v>2</v>
      </c>
      <c r="L31" s="9">
        <f t="shared" si="2"/>
        <v>3</v>
      </c>
      <c r="M31" s="9" t="str">
        <f t="shared" si="3"/>
        <v/>
      </c>
    </row>
    <row r="32" spans="1:13" ht="15" thickBot="1" x14ac:dyDescent="0.4">
      <c r="A32" s="11">
        <v>30</v>
      </c>
      <c r="B32" s="5" t="s">
        <v>69</v>
      </c>
      <c r="C32" s="6" t="s">
        <v>70</v>
      </c>
      <c r="D32" s="7">
        <v>1</v>
      </c>
      <c r="E32" s="9">
        <v>0</v>
      </c>
      <c r="F32" s="9">
        <v>0</v>
      </c>
      <c r="G32" s="9">
        <v>0</v>
      </c>
      <c r="H32" s="9">
        <v>0</v>
      </c>
      <c r="I32" s="9">
        <v>1</v>
      </c>
      <c r="J32" s="15">
        <f t="shared" si="0"/>
        <v>1</v>
      </c>
      <c r="K32" s="9">
        <f t="shared" si="1"/>
        <v>1</v>
      </c>
      <c r="L32" s="9">
        <f t="shared" si="2"/>
        <v>2</v>
      </c>
      <c r="M32" s="9" t="str">
        <f t="shared" si="3"/>
        <v/>
      </c>
    </row>
    <row r="33" spans="1:14" ht="15" thickBot="1" x14ac:dyDescent="0.4">
      <c r="A33" s="11">
        <v>31</v>
      </c>
      <c r="B33" s="5" t="s">
        <v>71</v>
      </c>
      <c r="C33" s="6" t="s">
        <v>72</v>
      </c>
      <c r="D33" s="7">
        <v>1</v>
      </c>
      <c r="E33" s="9">
        <v>9</v>
      </c>
      <c r="F33" s="9">
        <v>7</v>
      </c>
      <c r="G33" s="9">
        <v>4</v>
      </c>
      <c r="H33" s="9">
        <v>2</v>
      </c>
      <c r="I33" s="9">
        <v>4</v>
      </c>
      <c r="J33" s="15">
        <f t="shared" si="0"/>
        <v>26</v>
      </c>
      <c r="K33" s="9">
        <f t="shared" si="1"/>
        <v>9</v>
      </c>
      <c r="L33" s="9">
        <f t="shared" si="2"/>
        <v>10</v>
      </c>
      <c r="M33" s="9" t="str">
        <f t="shared" si="3"/>
        <v>gross</v>
      </c>
    </row>
    <row r="34" spans="1:14" ht="15" thickBot="1" x14ac:dyDescent="0.4">
      <c r="A34" s="11">
        <v>32</v>
      </c>
      <c r="B34" s="5" t="s">
        <v>96</v>
      </c>
      <c r="C34" s="6" t="s">
        <v>95</v>
      </c>
      <c r="D34" s="7">
        <v>2</v>
      </c>
      <c r="E34" s="9">
        <v>5</v>
      </c>
      <c r="F34" s="9">
        <v>3</v>
      </c>
      <c r="G34" s="9">
        <v>4</v>
      </c>
      <c r="H34" s="9">
        <v>2</v>
      </c>
      <c r="I34" s="9">
        <v>3</v>
      </c>
      <c r="J34" s="15">
        <f t="shared" si="0"/>
        <v>17</v>
      </c>
      <c r="K34" s="9">
        <f t="shared" si="1"/>
        <v>5</v>
      </c>
      <c r="L34" s="9">
        <f t="shared" si="2"/>
        <v>7</v>
      </c>
      <c r="M34" s="9" t="str">
        <f t="shared" si="3"/>
        <v>gross</v>
      </c>
    </row>
    <row r="35" spans="1:14" ht="15" thickBot="1" x14ac:dyDescent="0.4">
      <c r="A35" s="11">
        <v>33</v>
      </c>
      <c r="B35" s="5" t="s">
        <v>73</v>
      </c>
      <c r="C35" s="6" t="s">
        <v>93</v>
      </c>
      <c r="D35" s="14">
        <v>2</v>
      </c>
      <c r="E35" s="9">
        <v>11</v>
      </c>
      <c r="F35" s="9">
        <v>14</v>
      </c>
      <c r="G35" s="9">
        <v>9</v>
      </c>
      <c r="H35" s="9">
        <v>7</v>
      </c>
      <c r="I35" s="9">
        <v>9</v>
      </c>
      <c r="J35" s="15">
        <f t="shared" si="0"/>
        <v>50</v>
      </c>
      <c r="K35" s="9">
        <f t="shared" si="1"/>
        <v>14</v>
      </c>
      <c r="L35" s="9">
        <f t="shared" si="2"/>
        <v>16</v>
      </c>
      <c r="M35" s="9" t="str">
        <f t="shared" si="3"/>
        <v>gross</v>
      </c>
      <c r="N35" t="s">
        <v>94</v>
      </c>
    </row>
    <row r="36" spans="1:14" ht="15" thickBot="1" x14ac:dyDescent="0.4">
      <c r="A36" s="11">
        <v>34</v>
      </c>
      <c r="B36" s="5" t="s">
        <v>74</v>
      </c>
      <c r="C36" s="6" t="s">
        <v>75</v>
      </c>
      <c r="D36" s="7">
        <v>2</v>
      </c>
      <c r="E36" s="9">
        <v>10</v>
      </c>
      <c r="F36" s="9">
        <v>7</v>
      </c>
      <c r="G36" s="9">
        <v>6</v>
      </c>
      <c r="H36" s="9">
        <v>6</v>
      </c>
      <c r="I36" s="9">
        <v>5</v>
      </c>
      <c r="J36" s="15">
        <f t="shared" si="0"/>
        <v>34</v>
      </c>
      <c r="K36" s="9">
        <f t="shared" si="1"/>
        <v>10</v>
      </c>
      <c r="L36" s="9">
        <f t="shared" si="2"/>
        <v>12</v>
      </c>
      <c r="M36" s="9" t="str">
        <f t="shared" si="3"/>
        <v>gross</v>
      </c>
      <c r="N36" t="s">
        <v>94</v>
      </c>
    </row>
    <row r="37" spans="1:14" ht="15" thickBot="1" x14ac:dyDescent="0.4">
      <c r="A37" s="11">
        <v>35</v>
      </c>
      <c r="B37" s="5" t="s">
        <v>76</v>
      </c>
      <c r="C37" s="6" t="s">
        <v>77</v>
      </c>
      <c r="D37" s="7">
        <v>1</v>
      </c>
      <c r="E37" s="9">
        <v>0</v>
      </c>
      <c r="F37" s="9">
        <v>0</v>
      </c>
      <c r="G37" s="9">
        <v>7</v>
      </c>
      <c r="H37" s="9">
        <v>1</v>
      </c>
      <c r="I37" s="9">
        <v>1</v>
      </c>
      <c r="J37" s="15">
        <f t="shared" si="0"/>
        <v>9</v>
      </c>
      <c r="K37" s="9">
        <f t="shared" si="1"/>
        <v>7</v>
      </c>
      <c r="L37" s="9">
        <f t="shared" si="2"/>
        <v>8</v>
      </c>
      <c r="M37" s="9" t="str">
        <f t="shared" si="3"/>
        <v>gross</v>
      </c>
    </row>
    <row r="38" spans="1:14" ht="15" thickBot="1" x14ac:dyDescent="0.4">
      <c r="A38" s="11">
        <v>36</v>
      </c>
      <c r="B38" s="5" t="s">
        <v>78</v>
      </c>
      <c r="C38" s="6" t="s">
        <v>79</v>
      </c>
      <c r="D38" s="7">
        <v>2</v>
      </c>
      <c r="E38" s="9">
        <v>6</v>
      </c>
      <c r="F38" s="9">
        <v>4</v>
      </c>
      <c r="G38" s="9">
        <v>3</v>
      </c>
      <c r="H38" s="9">
        <v>4</v>
      </c>
      <c r="I38" s="9">
        <v>5</v>
      </c>
      <c r="J38" s="15">
        <f t="shared" si="0"/>
        <v>22</v>
      </c>
      <c r="K38" s="9">
        <f t="shared" si="1"/>
        <v>6</v>
      </c>
      <c r="L38" s="9">
        <f t="shared" si="2"/>
        <v>8</v>
      </c>
      <c r="M38" s="9" t="str">
        <f t="shared" si="3"/>
        <v>gross</v>
      </c>
    </row>
    <row r="39" spans="1:14" ht="15" thickBot="1" x14ac:dyDescent="0.4">
      <c r="A39" s="11">
        <v>37</v>
      </c>
      <c r="B39" s="5" t="s">
        <v>80</v>
      </c>
      <c r="C39" s="6" t="s">
        <v>81</v>
      </c>
      <c r="D39" s="7">
        <v>2</v>
      </c>
      <c r="E39" s="9">
        <v>12</v>
      </c>
      <c r="F39" s="9">
        <v>6</v>
      </c>
      <c r="G39" s="9">
        <v>8</v>
      </c>
      <c r="H39" s="9">
        <v>6</v>
      </c>
      <c r="I39" s="9">
        <v>7</v>
      </c>
      <c r="J39" s="15">
        <f t="shared" si="0"/>
        <v>39</v>
      </c>
      <c r="K39" s="9">
        <f t="shared" si="1"/>
        <v>12</v>
      </c>
      <c r="L39" s="9">
        <f t="shared" si="2"/>
        <v>14</v>
      </c>
      <c r="M39" s="9" t="str">
        <f t="shared" si="3"/>
        <v>gross</v>
      </c>
      <c r="N39" t="s">
        <v>94</v>
      </c>
    </row>
    <row r="40" spans="1:14" ht="15" thickBot="1" x14ac:dyDescent="0.4">
      <c r="A40" s="11">
        <v>38</v>
      </c>
      <c r="B40" s="5" t="s">
        <v>82</v>
      </c>
      <c r="C40" s="6" t="s">
        <v>83</v>
      </c>
      <c r="D40" s="7">
        <v>1</v>
      </c>
      <c r="E40" s="9">
        <v>0</v>
      </c>
      <c r="F40" s="9">
        <v>7</v>
      </c>
      <c r="G40" s="9">
        <v>3</v>
      </c>
      <c r="H40" s="9">
        <v>2</v>
      </c>
      <c r="I40" s="9">
        <v>2</v>
      </c>
      <c r="J40" s="15">
        <f t="shared" si="0"/>
        <v>14</v>
      </c>
      <c r="K40" s="9">
        <f t="shared" si="1"/>
        <v>7</v>
      </c>
      <c r="L40" s="9">
        <f t="shared" si="2"/>
        <v>8</v>
      </c>
      <c r="M40" s="9" t="str">
        <f t="shared" si="3"/>
        <v>gross</v>
      </c>
    </row>
    <row r="41" spans="1:14" ht="15" thickBot="1" x14ac:dyDescent="0.4">
      <c r="A41" s="11">
        <v>39</v>
      </c>
      <c r="B41" s="5" t="s">
        <v>84</v>
      </c>
      <c r="C41" s="6" t="s">
        <v>85</v>
      </c>
      <c r="D41" s="7">
        <v>1</v>
      </c>
      <c r="E41" s="9">
        <v>0</v>
      </c>
      <c r="F41" s="9">
        <v>0</v>
      </c>
      <c r="G41" s="9">
        <v>3</v>
      </c>
      <c r="H41" s="9">
        <v>3</v>
      </c>
      <c r="I41" s="9">
        <v>3</v>
      </c>
      <c r="J41" s="15">
        <f t="shared" si="0"/>
        <v>9</v>
      </c>
      <c r="K41" s="9">
        <f t="shared" si="1"/>
        <v>3</v>
      </c>
      <c r="L41" s="9">
        <f t="shared" si="2"/>
        <v>4</v>
      </c>
      <c r="M41" s="9" t="str">
        <f t="shared" si="3"/>
        <v/>
      </c>
    </row>
    <row r="42" spans="1:14" ht="15" thickBot="1" x14ac:dyDescent="0.4">
      <c r="A42" s="11">
        <v>40</v>
      </c>
      <c r="B42" s="5" t="s">
        <v>86</v>
      </c>
      <c r="C42" s="6" t="s">
        <v>87</v>
      </c>
      <c r="D42" s="7">
        <v>2</v>
      </c>
      <c r="E42" s="9">
        <v>0</v>
      </c>
      <c r="F42" s="9">
        <v>0</v>
      </c>
      <c r="G42" s="9">
        <v>1</v>
      </c>
      <c r="H42" s="9">
        <v>4</v>
      </c>
      <c r="I42" s="9">
        <v>3</v>
      </c>
      <c r="J42" s="15">
        <f t="shared" si="0"/>
        <v>8</v>
      </c>
      <c r="K42" s="9">
        <f t="shared" si="1"/>
        <v>4</v>
      </c>
      <c r="L42" s="9">
        <f t="shared" si="2"/>
        <v>6</v>
      </c>
      <c r="M42" s="9" t="str">
        <f t="shared" si="3"/>
        <v>gross</v>
      </c>
    </row>
    <row r="43" spans="1:14" ht="15" thickBot="1" x14ac:dyDescent="0.4">
      <c r="A43" s="11">
        <v>41</v>
      </c>
      <c r="B43" s="5" t="s">
        <v>88</v>
      </c>
      <c r="C43" s="6" t="s">
        <v>89</v>
      </c>
      <c r="D43" s="7">
        <v>1</v>
      </c>
      <c r="E43" s="9">
        <v>0</v>
      </c>
      <c r="F43" s="9">
        <v>0</v>
      </c>
      <c r="G43" s="9">
        <v>0</v>
      </c>
      <c r="H43" s="9">
        <v>6</v>
      </c>
      <c r="I43" s="9">
        <v>2</v>
      </c>
      <c r="J43" s="15">
        <f t="shared" si="0"/>
        <v>8</v>
      </c>
      <c r="K43" s="9">
        <f t="shared" si="1"/>
        <v>6</v>
      </c>
      <c r="L43" s="9">
        <f t="shared" si="2"/>
        <v>7</v>
      </c>
      <c r="M43" s="9" t="str">
        <f t="shared" si="3"/>
        <v>gross</v>
      </c>
    </row>
    <row r="45" spans="1:14" x14ac:dyDescent="0.35">
      <c r="E45" s="10">
        <f>SUM(E3:E44)</f>
        <v>139</v>
      </c>
      <c r="F45" s="10">
        <f>SUM(F3:F44)</f>
        <v>139</v>
      </c>
      <c r="G45" s="10">
        <f>SUM(G3:G44)</f>
        <v>139</v>
      </c>
      <c r="H45" s="10">
        <f>SUM(H3:H44)</f>
        <v>139</v>
      </c>
      <c r="I45" s="10">
        <f>SUM(I3:I44)</f>
        <v>139</v>
      </c>
    </row>
  </sheetData>
  <pageMargins left="0.70866141732283472" right="0.70866141732283472" top="0.78740157480314965" bottom="0.78740157480314965" header="0.31496062992125984" footer="0.31496062992125984"/>
  <pageSetup paperSize="9" scale="64" orientation="landscape" r:id="rId1"/>
</worksheet>
</file>

<file path=docMetadata/LabelInfo.xml><?xml version="1.0" encoding="utf-8"?>
<clbl:labelList xmlns:clbl="http://schemas.microsoft.com/office/2020/mipLabelMetadata">
  <clbl:label id="{806a8f2b-28e4-44c4-ac01-7357a3a2b9e7}" enabled="1" method="Standard" siteId="{5daf41bd-338c-4311-b1b0-e1299889c34b}" removed="0"/>
  <clbl:label id="{a7262e59-1b56-4f5a-a412-6f07181f48ee}" enabled="0" method="" siteId="{a7262e59-1b56-4f5a-a412-6f07181f48e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Salzmann Andrea KSBG</dc:creator>
  <cp:lastModifiedBy>Meili, Christoph</cp:lastModifiedBy>
  <cp:lastPrinted>2026-02-05T09:53:43Z</cp:lastPrinted>
  <dcterms:created xsi:type="dcterms:W3CDTF">2026-02-04T22:12:26Z</dcterms:created>
  <dcterms:modified xsi:type="dcterms:W3CDTF">2026-02-06T13:32:45Z</dcterms:modified>
</cp:coreProperties>
</file>